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enaenakina/Desktop/"/>
    </mc:Choice>
  </mc:AlternateContent>
  <xr:revisionPtr revIDLastSave="0" documentId="8_{0CAFB256-A9C3-2B4C-80EF-46A15D60CB3A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21" i="1" l="1"/>
  <c r="J22" i="1" s="1"/>
  <c r="J23" i="1" s="1"/>
</calcChain>
</file>

<file path=xl/sharedStrings.xml><?xml version="1.0" encoding="utf-8"?>
<sst xmlns="http://schemas.openxmlformats.org/spreadsheetml/2006/main" count="61" uniqueCount="30">
  <si>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</si>
  <si>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</si>
  <si>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</si>
  <si>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</si>
  <si>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</si>
  <si>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</si>
  <si>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</si>
  <si>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</si>
  <si>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</si>
  <si>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</si>
  <si>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</si>
  <si>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</si>
  <si>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</si>
  <si>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</si>
  <si>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</si>
  <si>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</si>
  <si>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</si>
  <si>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</si>
  <si>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</si>
  <si>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</si>
  <si>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</si>
  <si>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</si>
  <si>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</si>
  <si>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  <charset val="204"/>
      </rPr>
      <t xml:space="preserve">Расход электрической энергии, </t>
    </r>
    <r>
      <rPr>
        <sz val="8"/>
        <color indexed="8"/>
        <rFont val="Tahoma"/>
        <family val="2"/>
        <charset val="204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</si>
  <si>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</si>
  <si>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</si>
  <si>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</si>
  <si>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</si>
  <si>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</si>
  <si>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РАСХОД ЭЛЕКТРОСНАБЖЕНИЯ НА ОБЩЕДОМОВЫЕ НУЖДЫ ЗА СЕНТЯБРЬ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</si>
</sst>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10419]0.000;\(0.000\)"/>
    <numFmt numFmtId="165" formatCode="[$-10419]0.00;\(0.00\)"/>
    <numFmt numFmtId="166" formatCode="[$-10419]dd\.mm\.yyyy"/>
    <numFmt numFmtId="167" formatCode="_-* #,##0.00\ _₽_-;\-* #,##0.00\ _₽_-;_-* &quot;-&quot;??\ _₽_-;_-@_-"/>
    <numFmt numFmtId="168" formatCode="dd\.mm\.yyyy;@"/>
    <numFmt numFmtId="169" formatCode="#,##0.000;\(#,##0.000\)"/>
    <numFmt numFmtId="170" formatCode="#,##0.0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49">
    <xf numFmtId="0" fontId="1" fillId="0" borderId="0" xfId="0" applyFont="1"/>
    <xf numFmtId="0" fontId="4" fillId="0" borderId="1" xfId="1" applyFont="1" applyBorder="1" applyAlignment="1">
      <alignment horizontal="center" vertical="center" textRotation="90" wrapText="1" readingOrder="1"/>
    </xf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4" fillId="0" borderId="5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7" fontId="11" fillId="0" borderId="3" xfId="1" applyNumberFormat="1" applyFont="1" applyBorder="1" applyAlignment="1">
      <alignment vertical="top" wrapText="1"/>
    </xf>
    <xf numFmtId="166" fontId="3" fillId="0" borderId="1" xfId="1" applyNumberFormat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center" textRotation="90" wrapText="1" readingOrder="1"/>
    </xf>
    <xf numFmtId="0" fontId="2" fillId="0" borderId="4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5" fontId="3" fillId="0" borderId="1" xfId="1" applyNumberFormat="1" applyFont="1" applyBorder="1" applyAlignment="1">
      <alignment horizontal="center" vertical="top" wrapText="1" readingOrder="1"/>
    </xf>
    <xf numFmtId="168" fontId="3" fillId="0" borderId="1" xfId="0" applyNumberFormat="1" applyFont="1" applyBorder="1" applyAlignment="1">
      <alignment horizontal="center" vertical="top" wrapText="1"/>
    </xf>
    <xf numFmtId="169" fontId="3" fillId="0" borderId="1" xfId="0" applyNumberFormat="1" applyFont="1" applyBorder="1" applyAlignment="1">
      <alignment horizontal="center" vertical="top" wrapText="1"/>
    </xf>
    <xf numFmtId="170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5" xfId="1" applyFont="1" applyBorder="1" applyAlignment="1">
      <alignment horizontal="left" vertical="center" wrapText="1" readingOrder="1"/>
    </xf>
    <xf numFmtId="0" fontId="4" fillId="0" borderId="3" xfId="1" applyFont="1" applyBorder="1" applyAlignment="1">
      <alignment horizontal="left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1" fillId="0" borderId="6" xfId="0" applyFont="1" applyBorder="1"/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0" fontId="3" fillId="0" borderId="3" xfId="1" applyFont="1" applyBorder="1" applyAlignment="1">
      <alignment horizontal="right" vertical="top" wrapText="1" readingOrder="1"/>
    </xf>
    <xf numFmtId="0" fontId="2" fillId="0" borderId="4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</cellXfs>
  <cellStyles count="3">
    <cellStyle name="Обычный" xfId="0" builtinId="0"/>
    <cellStyle name="Финансовый" xfId="2" builtinId="3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showGridLines="0" tabSelected="1" topLeftCell="B9" zoomScale="178" workbookViewId="0">
      <selection activeCell="J18" sqref="J18"/>
    </sheetView>
  </sheetViews>
  <sheetFormatPr baseColWidth="10" defaultColWidth="8.83203125" defaultRowHeight="15" x14ac:dyDescent="0.2"/>
  <cols>
    <col min="1" max="1" width="17" customWidth="1"/>
    <col min="2" max="2" width="14.6640625" customWidth="1"/>
    <col min="3" max="3" width="22.5" customWidth="1"/>
    <col min="4" max="4" width="11.6640625" customWidth="1"/>
    <col min="5" max="5" width="10.5" customWidth="1"/>
    <col min="6" max="6" width="11.5" customWidth="1"/>
    <col min="7" max="7" width="0.1640625" customWidth="1"/>
    <col min="8" max="8" width="10.83203125" customWidth="1"/>
    <col min="9" max="9" width="11.6640625" customWidth="1"/>
    <col min="10" max="10" width="15.33203125" customWidth="1"/>
    <col min="11" max="11" width="10.6640625" customWidth="1"/>
    <col min="12" max="12" width="13.6640625" customWidth="1"/>
    <col min="13" max="13" width="16.1640625" customWidth="1"/>
    <col min="14" max="14" width="18.5" customWidth="1"/>
    <col min="15" max="15" width="0" hidden="1" customWidth="1"/>
  </cols>
  <sheetData>
    <row r="1" spans="1:14" ht="17" customHeight="1" x14ac:dyDescent="0.2">
      <c r="A1" s="24" t="s">
        <v>0</v>
      </c>
      <c r="B1" s="25"/>
      <c r="C1" s="25"/>
      <c r="D1" s="25"/>
      <c r="E1" s="25"/>
      <c r="F1" s="25"/>
      <c r="G1" s="26" t="s">
        <v>0</v>
      </c>
      <c r="H1" s="25"/>
      <c r="I1" s="25"/>
      <c r="J1" s="25"/>
      <c r="K1" s="26" t="s">
        <v>0</v>
      </c>
      <c r="L1" s="25"/>
      <c r="M1" s="25"/>
      <c r="N1" s="25"/>
    </row>
    <row r="2" spans="1:14" s="4" customFormat="1" x14ac:dyDescent="0.2">
      <c r="A2" s="5" t="s">
        <v>29</v>
      </c>
    </row>
    <row r="3" spans="1:14" ht="17" customHeight="1" x14ac:dyDescent="0.2">
      <c r="A3" s="3"/>
      <c r="G3" s="2"/>
      <c r="K3" s="2"/>
    </row>
    <row r="4" spans="1:14" ht="15" customHeight="1" x14ac:dyDescent="0.2">
      <c r="A4" s="27" t="s">
        <v>6</v>
      </c>
      <c r="B4" s="28"/>
      <c r="C4" s="6" t="s">
        <v>0</v>
      </c>
      <c r="D4" s="6" t="s">
        <v>0</v>
      </c>
      <c r="E4" s="6" t="s">
        <v>0</v>
      </c>
      <c r="F4" s="29" t="s">
        <v>0</v>
      </c>
      <c r="G4" s="30"/>
      <c r="H4" s="6" t="s">
        <v>0</v>
      </c>
      <c r="I4" s="9" t="s">
        <v>0</v>
      </c>
      <c r="J4" s="1" t="s">
        <v>0</v>
      </c>
      <c r="K4" s="1" t="s">
        <v>0</v>
      </c>
      <c r="L4" s="1" t="s">
        <v>0</v>
      </c>
      <c r="M4" s="31"/>
      <c r="N4" s="25"/>
    </row>
    <row r="5" spans="1:14" ht="26.25" customHeight="1" x14ac:dyDescent="0.2">
      <c r="A5" s="9" t="s">
        <v>7</v>
      </c>
      <c r="B5" s="6" t="s">
        <v>1</v>
      </c>
      <c r="C5" s="6" t="s">
        <v>8</v>
      </c>
      <c r="D5" s="6" t="s">
        <v>2</v>
      </c>
      <c r="E5" s="29" t="s">
        <v>3</v>
      </c>
      <c r="F5" s="35"/>
      <c r="G5" s="30"/>
      <c r="H5" s="29" t="s">
        <v>4</v>
      </c>
      <c r="I5" s="30"/>
      <c r="J5" s="15" t="s">
        <v>28</v>
      </c>
      <c r="K5" s="15" t="s">
        <v>5</v>
      </c>
      <c r="L5" s="1" t="s">
        <v>9</v>
      </c>
      <c r="M5" s="31"/>
      <c r="N5" s="25"/>
    </row>
    <row r="6" spans="1:14" x14ac:dyDescent="0.2">
      <c r="A6" s="10" t="s">
        <v>0</v>
      </c>
      <c r="B6" s="7" t="s">
        <v>10</v>
      </c>
      <c r="C6" s="7" t="s">
        <v>11</v>
      </c>
      <c r="D6" s="11">
        <v>6</v>
      </c>
      <c r="E6" s="14">
        <v>45901</v>
      </c>
      <c r="F6" s="17">
        <v>1891.5129999999999</v>
      </c>
      <c r="G6" s="17">
        <v>1891.5129999999999</v>
      </c>
      <c r="H6" s="19">
        <v>45931</v>
      </c>
      <c r="I6" s="20">
        <v>2193.6579999999999</v>
      </c>
      <c r="J6" s="21">
        <v>302.14499999999998</v>
      </c>
      <c r="K6" s="18">
        <v>40</v>
      </c>
      <c r="L6" s="22">
        <v>12086</v>
      </c>
      <c r="M6" s="31"/>
      <c r="N6" s="25"/>
    </row>
    <row r="7" spans="1:14" x14ac:dyDescent="0.2">
      <c r="A7" s="10" t="s">
        <v>0</v>
      </c>
      <c r="B7" s="7" t="s">
        <v>10</v>
      </c>
      <c r="C7" s="7" t="s">
        <v>12</v>
      </c>
      <c r="D7" s="11">
        <v>6</v>
      </c>
      <c r="E7" s="14">
        <v>45901</v>
      </c>
      <c r="F7" s="17">
        <v>20805.991999999998</v>
      </c>
      <c r="G7" s="17">
        <v>20805.991999999998</v>
      </c>
      <c r="H7" s="19">
        <v>45931</v>
      </c>
      <c r="I7" s="20">
        <v>23540.322</v>
      </c>
      <c r="J7" s="21">
        <v>2734.33</v>
      </c>
      <c r="K7" s="18">
        <v>1</v>
      </c>
      <c r="L7" s="22">
        <v>2734</v>
      </c>
      <c r="M7" s="31"/>
      <c r="N7" s="25"/>
    </row>
    <row r="8" spans="1:14" x14ac:dyDescent="0.2">
      <c r="A8" s="10" t="s">
        <v>0</v>
      </c>
      <c r="B8" s="7" t="s">
        <v>10</v>
      </c>
      <c r="C8" s="7" t="s">
        <v>13</v>
      </c>
      <c r="D8" s="11">
        <v>6</v>
      </c>
      <c r="E8" s="14">
        <v>45901</v>
      </c>
      <c r="F8" s="17">
        <v>3079.1570000000002</v>
      </c>
      <c r="G8" s="17">
        <v>3079.1570000000002</v>
      </c>
      <c r="H8" s="19">
        <v>45931</v>
      </c>
      <c r="I8" s="20">
        <v>3351.857</v>
      </c>
      <c r="J8" s="21">
        <v>272.7</v>
      </c>
      <c r="K8" s="18">
        <v>40</v>
      </c>
      <c r="L8" s="22">
        <v>10908</v>
      </c>
      <c r="M8" s="31"/>
      <c r="N8" s="25"/>
    </row>
    <row r="9" spans="1:14" x14ac:dyDescent="0.2">
      <c r="A9" s="10" t="s">
        <v>0</v>
      </c>
      <c r="B9" s="7" t="s">
        <v>10</v>
      </c>
      <c r="C9" s="7" t="s">
        <v>14</v>
      </c>
      <c r="D9" s="11">
        <v>6</v>
      </c>
      <c r="E9" s="14">
        <v>45901</v>
      </c>
      <c r="F9" s="17">
        <v>87.491</v>
      </c>
      <c r="G9" s="17">
        <v>87.491</v>
      </c>
      <c r="H9" s="19">
        <v>45931</v>
      </c>
      <c r="I9" s="20">
        <v>96.572000000000003</v>
      </c>
      <c r="J9" s="21">
        <v>9.0809999999999995</v>
      </c>
      <c r="K9" s="18">
        <v>50</v>
      </c>
      <c r="L9" s="22">
        <v>454</v>
      </c>
      <c r="M9" s="31"/>
      <c r="N9" s="25"/>
    </row>
    <row r="10" spans="1:14" x14ac:dyDescent="0.2">
      <c r="A10" s="10" t="s">
        <v>0</v>
      </c>
      <c r="B10" s="7" t="s">
        <v>10</v>
      </c>
      <c r="C10" s="7" t="s">
        <v>15</v>
      </c>
      <c r="D10" s="11">
        <v>6</v>
      </c>
      <c r="E10" s="14">
        <v>45901</v>
      </c>
      <c r="F10" s="17">
        <v>1733.806</v>
      </c>
      <c r="G10" s="17">
        <v>1733.806</v>
      </c>
      <c r="H10" s="19">
        <v>45931</v>
      </c>
      <c r="I10" s="20">
        <v>1880.5609999999999</v>
      </c>
      <c r="J10" s="21">
        <v>146.755</v>
      </c>
      <c r="K10" s="18">
        <v>50</v>
      </c>
      <c r="L10" s="22">
        <v>7338</v>
      </c>
      <c r="M10" s="31"/>
      <c r="N10" s="25"/>
    </row>
    <row r="11" spans="1:14" x14ac:dyDescent="0.2">
      <c r="A11" s="10" t="s">
        <v>0</v>
      </c>
      <c r="B11" s="7" t="s">
        <v>10</v>
      </c>
      <c r="C11" s="7" t="s">
        <v>16</v>
      </c>
      <c r="D11" s="11">
        <v>6</v>
      </c>
      <c r="E11" s="14">
        <v>45901</v>
      </c>
      <c r="F11" s="17">
        <v>1301.6179999999999</v>
      </c>
      <c r="G11" s="17">
        <v>1301.6179999999999</v>
      </c>
      <c r="H11" s="19">
        <v>45931</v>
      </c>
      <c r="I11" s="20">
        <v>1424.211</v>
      </c>
      <c r="J11" s="21">
        <v>122.593</v>
      </c>
      <c r="K11" s="18">
        <v>40</v>
      </c>
      <c r="L11" s="22">
        <v>4904</v>
      </c>
      <c r="M11" s="31"/>
      <c r="N11" s="25"/>
    </row>
    <row r="12" spans="1:14" x14ac:dyDescent="0.2">
      <c r="A12" s="10" t="s">
        <v>0</v>
      </c>
      <c r="B12" s="7" t="s">
        <v>10</v>
      </c>
      <c r="C12" s="7" t="s">
        <v>17</v>
      </c>
      <c r="D12" s="11">
        <v>6</v>
      </c>
      <c r="E12" s="14">
        <v>45901</v>
      </c>
      <c r="F12" s="17">
        <v>2082.864</v>
      </c>
      <c r="G12" s="17">
        <v>2082.864</v>
      </c>
      <c r="H12" s="19">
        <v>45931</v>
      </c>
      <c r="I12" s="20">
        <v>2263.4009999999998</v>
      </c>
      <c r="J12" s="21">
        <v>180.53700000000001</v>
      </c>
      <c r="K12" s="18">
        <v>50</v>
      </c>
      <c r="L12" s="22">
        <v>9027</v>
      </c>
      <c r="M12" s="31"/>
      <c r="N12" s="25"/>
    </row>
    <row r="13" spans="1:14" x14ac:dyDescent="0.2">
      <c r="A13" s="10" t="s">
        <v>0</v>
      </c>
      <c r="B13" s="7" t="s">
        <v>10</v>
      </c>
      <c r="C13" s="7" t="s">
        <v>18</v>
      </c>
      <c r="D13" s="11">
        <v>6</v>
      </c>
      <c r="E13" s="14">
        <v>45901</v>
      </c>
      <c r="F13" s="17">
        <v>246.755</v>
      </c>
      <c r="G13" s="17">
        <v>246.755</v>
      </c>
      <c r="H13" s="19">
        <v>45931</v>
      </c>
      <c r="I13" s="20">
        <v>251.60300000000001</v>
      </c>
      <c r="J13" s="21">
        <v>4.8479999999999999</v>
      </c>
      <c r="K13" s="18">
        <v>50</v>
      </c>
      <c r="L13" s="22">
        <v>242</v>
      </c>
      <c r="M13" s="31"/>
      <c r="N13" s="25"/>
    </row>
    <row r="14" spans="1:14" x14ac:dyDescent="0.2">
      <c r="A14" s="36" t="s">
        <v>19</v>
      </c>
      <c r="B14" s="37"/>
      <c r="C14" s="37"/>
      <c r="D14" s="37"/>
      <c r="E14" s="37"/>
      <c r="F14" s="37"/>
      <c r="G14" s="37"/>
      <c r="H14" s="37"/>
      <c r="I14" s="37"/>
      <c r="J14" s="37"/>
      <c r="K14" s="38"/>
      <c r="L14" s="23">
        <v>47693</v>
      </c>
      <c r="M14" s="31"/>
      <c r="N14" s="25"/>
    </row>
    <row r="15" spans="1:14" x14ac:dyDescent="0.2">
      <c r="A15" s="16" t="s">
        <v>0</v>
      </c>
      <c r="B15" s="39" t="s">
        <v>0</v>
      </c>
      <c r="C15" s="39"/>
      <c r="D15" s="39"/>
      <c r="E15" s="39"/>
      <c r="F15" s="39"/>
      <c r="G15" s="39" t="s">
        <v>0</v>
      </c>
      <c r="H15" s="39"/>
      <c r="I15" s="39"/>
      <c r="J15" s="39"/>
      <c r="K15" s="26" t="s">
        <v>0</v>
      </c>
      <c r="L15" s="26"/>
      <c r="M15" s="26"/>
      <c r="N15" s="26"/>
    </row>
    <row r="16" spans="1:14" ht="15" customHeight="1" x14ac:dyDescent="0.2">
      <c r="A16" s="46" t="s">
        <v>22</v>
      </c>
      <c r="B16" s="47"/>
      <c r="C16" s="47"/>
      <c r="D16" s="47"/>
      <c r="E16" s="47"/>
      <c r="F16" s="47"/>
      <c r="G16" s="47"/>
      <c r="H16" s="47"/>
      <c r="I16" s="47"/>
      <c r="J16" s="48"/>
      <c r="K16" s="2" t="s">
        <v>0</v>
      </c>
      <c r="L16" s="2"/>
      <c r="M16" s="2"/>
      <c r="N16" s="2"/>
    </row>
    <row r="17" spans="1:14" ht="15" customHeight="1" x14ac:dyDescent="0.2">
      <c r="A17" s="32" t="s">
        <v>20</v>
      </c>
      <c r="B17" s="33"/>
      <c r="C17" s="33"/>
      <c r="D17" s="33"/>
      <c r="E17" s="33"/>
      <c r="F17" s="33"/>
      <c r="G17" s="33"/>
      <c r="H17" s="33"/>
      <c r="I17" s="34"/>
      <c r="J17" s="8">
        <v>26102.2</v>
      </c>
      <c r="K17" s="2"/>
      <c r="L17" s="2"/>
      <c r="M17" s="2"/>
      <c r="N17" s="2"/>
    </row>
    <row r="18" spans="1:14" ht="15" customHeight="1" x14ac:dyDescent="0.2">
      <c r="A18" s="32" t="s">
        <v>23</v>
      </c>
      <c r="B18" s="33"/>
      <c r="C18" s="33"/>
      <c r="D18" s="33"/>
      <c r="E18" s="33"/>
      <c r="F18" s="33"/>
      <c r="G18" s="33"/>
      <c r="H18" s="33"/>
      <c r="I18" s="34"/>
      <c r="J18" s="8">
        <f>L14</f>
        <v>47693</v>
      </c>
      <c r="K18" s="2"/>
      <c r="L18" s="2"/>
      <c r="M18" s="2"/>
      <c r="N18" s="2"/>
    </row>
    <row r="19" spans="1:14" ht="15" customHeight="1" x14ac:dyDescent="0.2">
      <c r="A19" s="43" t="s">
        <v>24</v>
      </c>
      <c r="B19" s="44"/>
      <c r="C19" s="44"/>
      <c r="D19" s="44"/>
      <c r="E19" s="44"/>
      <c r="F19" s="44"/>
      <c r="G19" s="44"/>
      <c r="H19" s="44"/>
      <c r="I19" s="45"/>
      <c r="J19" s="8">
        <v>21205</v>
      </c>
      <c r="K19" s="2"/>
      <c r="L19" s="2"/>
      <c r="M19" s="2"/>
      <c r="N19" s="2"/>
    </row>
    <row r="20" spans="1:14" ht="15" customHeight="1" x14ac:dyDescent="0.2">
      <c r="A20" s="43" t="s">
        <v>25</v>
      </c>
      <c r="B20" s="44"/>
      <c r="C20" s="44"/>
      <c r="D20" s="44"/>
      <c r="E20" s="44"/>
      <c r="F20" s="44"/>
      <c r="G20" s="44"/>
      <c r="H20" s="44"/>
      <c r="I20" s="45"/>
      <c r="J20" s="8">
        <v>10929</v>
      </c>
      <c r="K20" s="2"/>
      <c r="L20" s="2"/>
      <c r="M20" s="2"/>
      <c r="N20" s="2"/>
    </row>
    <row r="21" spans="1:14" ht="15" customHeight="1" x14ac:dyDescent="0.2">
      <c r="A21" s="32" t="s">
        <v>21</v>
      </c>
      <c r="B21" s="33"/>
      <c r="C21" s="33"/>
      <c r="D21" s="33"/>
      <c r="E21" s="33"/>
      <c r="F21" s="33"/>
      <c r="G21" s="33"/>
      <c r="H21" s="33"/>
      <c r="I21" s="34"/>
      <c r="J21" s="8">
        <f>J18-J19-J20</f>
        <v>15559</v>
      </c>
      <c r="K21" s="2"/>
      <c r="L21" s="2"/>
      <c r="M21" s="2"/>
      <c r="N21" s="2"/>
    </row>
    <row r="22" spans="1:14" ht="15" customHeight="1" x14ac:dyDescent="0.2">
      <c r="A22" s="32" t="s">
        <v>26</v>
      </c>
      <c r="B22" s="33"/>
      <c r="C22" s="33"/>
      <c r="D22" s="33"/>
      <c r="E22" s="33"/>
      <c r="F22" s="33"/>
      <c r="G22" s="33"/>
      <c r="H22" s="33"/>
      <c r="I22" s="34"/>
      <c r="J22" s="12">
        <f>J21*7.13</f>
        <v>110935.67</v>
      </c>
      <c r="K22" s="2"/>
      <c r="L22" s="2"/>
      <c r="M22" s="2"/>
      <c r="N22" s="2"/>
    </row>
    <row r="23" spans="1:14" ht="15" customHeight="1" x14ac:dyDescent="0.2">
      <c r="A23" s="40" t="s">
        <v>27</v>
      </c>
      <c r="B23" s="41"/>
      <c r="C23" s="41"/>
      <c r="D23" s="41"/>
      <c r="E23" s="41"/>
      <c r="F23" s="41"/>
      <c r="G23" s="41"/>
      <c r="H23" s="41"/>
      <c r="I23" s="42"/>
      <c r="J23" s="13">
        <f>J22/J17</f>
        <v>4.25005057045</v>
      </c>
      <c r="K23" s="2"/>
      <c r="L23" s="2"/>
      <c r="M23" s="2"/>
      <c r="N23" s="2"/>
    </row>
  </sheetData>
  <mergeCells count="30">
    <mergeCell ref="G15:J15"/>
    <mergeCell ref="K15:N15"/>
    <mergeCell ref="A22:I22"/>
    <mergeCell ref="A23:I23"/>
    <mergeCell ref="A19:I19"/>
    <mergeCell ref="A20:I20"/>
    <mergeCell ref="A21:I21"/>
    <mergeCell ref="A16:J16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A1:F1"/>
    <mergeCell ref="G1:J1"/>
    <mergeCell ref="K1:N1"/>
    <mergeCell ref="A4:B4"/>
    <mergeCell ref="F4:G4"/>
    <mergeCell ref="M4:N4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Microsoft Office User</cp:lastModifiedBy>
  <cp:lastPrinted>2025-08-20T10:47:02Z</cp:lastPrinted>
  <dcterms:created xsi:type="dcterms:W3CDTF">2025-05-29T12:09:12Z</dcterms:created>
  <dcterms:modified xsi:type="dcterms:W3CDTF">2025-10-23T09:01:57Z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